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П Энергосбережение ред август 2015\"/>
    </mc:Choice>
  </mc:AlternateContent>
  <bookViews>
    <workbookView xWindow="480" yWindow="135" windowWidth="1548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1" i="1" l="1"/>
  <c r="E14" i="1" s="1"/>
  <c r="E40" i="1"/>
  <c r="E36" i="1"/>
  <c r="E35" i="1"/>
  <c r="E89" i="1"/>
  <c r="E88" i="1"/>
  <c r="E72" i="1"/>
  <c r="E71" i="1"/>
  <c r="D13" i="1"/>
  <c r="F110" i="1"/>
  <c r="F109" i="1"/>
  <c r="C110" i="1"/>
  <c r="C109" i="1"/>
  <c r="D14" i="1"/>
  <c r="D10" i="1"/>
  <c r="C48" i="1"/>
  <c r="C47" i="1"/>
  <c r="C72" i="1"/>
  <c r="C71" i="1"/>
  <c r="E105" i="1"/>
  <c r="E104" i="1"/>
  <c r="C105" i="1"/>
  <c r="C104" i="1"/>
  <c r="F102" i="1"/>
  <c r="F101" i="1"/>
  <c r="C102" i="1"/>
  <c r="C101" i="1"/>
  <c r="F99" i="1"/>
  <c r="F98" i="1"/>
  <c r="C99" i="1"/>
  <c r="C98" i="1"/>
  <c r="C95" i="1"/>
  <c r="C94" i="1"/>
  <c r="G95" i="1"/>
  <c r="H95" i="1"/>
  <c r="I95" i="1"/>
  <c r="I94" i="1"/>
  <c r="G94" i="1"/>
  <c r="H94" i="1"/>
  <c r="F95" i="1"/>
  <c r="F94" i="1"/>
  <c r="C89" i="1"/>
  <c r="C41" i="1"/>
  <c r="C40" i="1"/>
  <c r="C36" i="1"/>
  <c r="C35" i="1"/>
  <c r="C13" i="1" s="1"/>
  <c r="C10" i="1" s="1"/>
  <c r="G48" i="1"/>
  <c r="G14" i="1" s="1"/>
  <c r="H48" i="1"/>
  <c r="H14" i="1" s="1"/>
  <c r="I48" i="1"/>
  <c r="I14" i="1" s="1"/>
  <c r="I47" i="1"/>
  <c r="I13" i="1" s="1"/>
  <c r="I10" i="1" s="1"/>
  <c r="G47" i="1"/>
  <c r="G13" i="1"/>
  <c r="G10" i="1" s="1"/>
  <c r="H47" i="1"/>
  <c r="H13" i="1" s="1"/>
  <c r="H10" i="1" s="1"/>
  <c r="F48" i="1"/>
  <c r="F47" i="1"/>
  <c r="F45" i="1"/>
  <c r="F44" i="1"/>
  <c r="F13" i="1" s="1"/>
  <c r="F10" i="1" s="1"/>
  <c r="C45" i="1"/>
  <c r="C44" i="1"/>
  <c r="E86" i="1"/>
  <c r="E85" i="1"/>
  <c r="E78" i="1"/>
  <c r="E77" i="1"/>
  <c r="E75" i="1"/>
  <c r="E74" i="1"/>
  <c r="E69" i="1"/>
  <c r="E68" i="1"/>
  <c r="E66" i="1"/>
  <c r="E65" i="1"/>
  <c r="E63" i="1"/>
  <c r="E62" i="1"/>
  <c r="E60" i="1"/>
  <c r="E59" i="1"/>
  <c r="E57" i="1"/>
  <c r="E56" i="1"/>
  <c r="E54" i="1"/>
  <c r="E53" i="1"/>
  <c r="E51" i="1"/>
  <c r="E50" i="1"/>
  <c r="E13" i="1" s="1"/>
  <c r="E10" i="1" s="1"/>
  <c r="C86" i="1"/>
  <c r="C85" i="1"/>
  <c r="C78" i="1"/>
  <c r="C77" i="1"/>
  <c r="C75" i="1"/>
  <c r="C74" i="1"/>
  <c r="C69" i="1"/>
  <c r="C68" i="1"/>
  <c r="C66" i="1"/>
  <c r="C65" i="1"/>
  <c r="C63" i="1"/>
  <c r="C62" i="1"/>
  <c r="C60" i="1"/>
  <c r="C59" i="1"/>
  <c r="C57" i="1"/>
  <c r="C56" i="1"/>
  <c r="C54" i="1"/>
  <c r="C53" i="1"/>
  <c r="C51" i="1"/>
  <c r="C50" i="1"/>
  <c r="C14" i="1"/>
  <c r="F14" i="1"/>
</calcChain>
</file>

<file path=xl/sharedStrings.xml><?xml version="1.0" encoding="utf-8"?>
<sst xmlns="http://schemas.openxmlformats.org/spreadsheetml/2006/main" count="120" uniqueCount="61">
  <si>
    <t>ПЛАН МЕРОПРИЯТИЙ</t>
  </si>
  <si>
    <t>ПО ВЫПОЛНЕНИЮ МУНИЦИПАЛЬНОЙ ПРОГРАММЫ</t>
  </si>
  <si>
    <t>"НАИМЕНОВАНИЕ МУНИЦИПАЛЬНОЙ ПРОГРАММЫ"</t>
  </si>
  <si>
    <t xml:space="preserve">N   </t>
  </si>
  <si>
    <t>строки</t>
  </si>
  <si>
    <t>Наименование мероприятия/</t>
  </si>
  <si>
    <t xml:space="preserve">   Источники расходов    </t>
  </si>
  <si>
    <t xml:space="preserve">    на финансирование</t>
  </si>
  <si>
    <t xml:space="preserve">Объем расходов на выполнение мероприятия за счет     </t>
  </si>
  <si>
    <t xml:space="preserve">   всех источников ресурсного обеспечения, тыс. рублей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</si>
  <si>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</si>
  <si>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</si>
  <si>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</si>
  <si>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</si>
  <si>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</si>
  <si>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</si>
  <si>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</si>
  <si>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</si>
  <si>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</si>
  <si>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ПРОГРАММЕ,</t>
  </si>
  <si>
    <t xml:space="preserve"> В ТОМ ЧИСЛЕ   </t>
  </si>
  <si>
    <t>областной бюджет</t>
  </si>
  <si>
    <t xml:space="preserve">местный бюджет           </t>
  </si>
  <si>
    <t>Прокладка новых магистральных тепловых  сетей, в том числе</t>
  </si>
  <si>
    <t>Приложение №2</t>
  </si>
  <si>
    <t>к муниципальной программе "Энергосбережениеи повышение энергетической эффективности Нижнесергинского городского поселения до 2020 года"</t>
  </si>
  <si>
    <t>Модернизация участка внутриквартальных тепловых сетей по ул.Гагарина, в направлении д. №№ 1, 2, 3, в том числе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</si>
  <si>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</si>
  <si>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</si>
  <si>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</si>
  <si>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ул.Титова, в направлении д. №№ 72, 74, 76, 78, 80 в том числе за счет:</t>
  </si>
  <si>
    <t>Модернизация участка внутриквартальных тепловых сетей по ул.Титова, в направлении д. №№ 72-64, 66, 68, 70 в том числе за счет:</t>
  </si>
  <si>
    <t>Модернизация участка внутриквартальных тепловых сетей по ул.Розы Люксембург,в направлении д. №№ 89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</si>
  <si>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</si>
  <si>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Модернизация участка внутриквартальных тепловых сетей по ул.Розы Люксембург,в направлении д. №№ 81-75, 77, 79, в том числе за счет:</t>
  </si>
  <si>
    <t>Модернизация участка внутриквартальных тепловых сетей по ул. Ленина,в направлении д. №№ 44-46, 48, 50, в том числе за счет:</t>
  </si>
  <si>
    <t>Модернизация участка внутриквартальных тепловых сетей по ул.Гагарина,в направлении д. №№ 10, 12, 13, 14, в том числе за счет:</t>
  </si>
  <si>
    <t>Модернизация участка внутриквартальных тепловых сетей по ул.Гагарина,в направлении д. №№ 6, 7, 8, в том числе за счет:</t>
  </si>
  <si>
    <t>Модернизация участка внутриквартальных тепловых сетей по ул.Гагарина,в направлении д. №№ 4, 5,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</si>
  <si>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</si>
  <si>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Модернизация водопроводных сетей по ул. Ленина-Бажукова, в том числе за счет:</t>
  </si>
  <si>
    <t>Модернизация водопроводных сетей по ул. Титова, в том числе за счет: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</si>
  <si>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</si>
  <si>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</si>
  <si>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</si>
  <si>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</si>
  <si>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</si>
  <si>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(3807,17)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</si>
  <si>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</si>
  <si>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 xml:space="preserve"> (в том числе оплата за технологическое присоединение к электрическим сетям)                                                      в том числе  за счет:           </t>
  </si>
  <si>
    <t xml:space="preserve"> Строительство объекта «Котельная №1 по ул. Уральская в г. Нижние Серги» с подводящими сетями, вт.ч. оплата за технологическое присоединение к электрическим сетям и мероприятия по строительному контролю и авторскому надзору, в том числе за счет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</si>
  <si>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</si>
  <si>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>Проектирование объекта "Котельная №5 по ул.Ленинав г. Нижние Серги"  в том числе за счет</t>
  </si>
  <si>
    <t xml:space="preserve"> Строительство объекта «Котельная №5 по ул. Ленина в г. Нижние Серги» с подводящими сетями, вт.ч. оплата за технологическое присоединение к электрическим сетям и мероприятия по строительному контролю и авторскому надзору, в том числе за счет</t>
  </si>
  <si>
    <t>Проектирование объекта "Котельная №6 по ул Федотова г. Нижние Серги"  в том числе за счет</t>
  </si>
  <si>
    <t xml:space="preserve"> Строительство объекта «Котельная №6 по ул. Федотова в г. Нижние Серги» с подводящими сетями, вт.ч. оплата за технологическое присоединение к электрическим сетям и мероприятия по строительному контролю и авторскому надзору, в том числе за счет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</si>
  <si>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</si>
  <si>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</si>
  <si>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</si>
  <si>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</si>
  <si>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окончание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</si>
</sst>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0" fillId="0" borderId="8" xfId="0" applyBorder="1"/>
    <xf numFmtId="2" fontId="3" fillId="0" borderId="6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0" fillId="0" borderId="8" xfId="0" applyNumberFormat="1" applyBorder="1"/>
    <xf numFmtId="49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8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3" fillId="0" borderId="6" xfId="0" applyNumberFormat="1" applyFont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workbookViewId="0">
      <selection activeCell="D14" sqref="D14"/>
    </sheetView>
  </sheetViews>
  <sheetFormatPr defaultRowHeight="15" x14ac:dyDescent="0.25"/>
  <cols>
    <col min="1" max="1" width="5" customWidth="1"/>
    <col min="2" max="2" width="38.42578125" customWidth="1"/>
    <col min="3" max="4" width="11.140625" bestFit="1" customWidth="1"/>
    <col min="5" max="5" width="10.140625" customWidth="1"/>
    <col min="6" max="9" width="9.28515625" bestFit="1" customWidth="1"/>
    <col min="10" max="10" width="12.7109375" customWidth="1"/>
    <col min="11" max="11" width="15.28515625" customWidth="1"/>
  </cols>
  <sheetData>
    <row r="1" spans="1:10" x14ac:dyDescent="0.25">
      <c r="G1" s="45" t="s">
        <v>24</v>
      </c>
      <c r="H1" s="45"/>
      <c r="I1" s="45"/>
      <c r="J1" s="45"/>
    </row>
    <row r="2" spans="1:10" ht="77.25" customHeight="1" x14ac:dyDescent="0.25">
      <c r="G2" s="46" t="s">
        <v>25</v>
      </c>
      <c r="H2" s="46"/>
      <c r="I2" s="46"/>
      <c r="J2" s="46"/>
    </row>
    <row r="3" spans="1:10" ht="15.75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.75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6.5" thickBot="1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.75" x14ac:dyDescent="0.25">
      <c r="A6" s="1" t="s">
        <v>3</v>
      </c>
      <c r="B6" s="4" t="s">
        <v>5</v>
      </c>
      <c r="C6" s="52" t="s">
        <v>8</v>
      </c>
      <c r="D6" s="53"/>
      <c r="E6" s="53"/>
      <c r="F6" s="53"/>
      <c r="G6" s="53"/>
      <c r="H6" s="53"/>
      <c r="I6" s="54"/>
      <c r="J6" s="42" t="s">
        <v>10</v>
      </c>
    </row>
    <row r="7" spans="1:10" ht="32.25" thickBot="1" x14ac:dyDescent="0.3">
      <c r="A7" s="2" t="s">
        <v>4</v>
      </c>
      <c r="B7" s="5" t="s">
        <v>6</v>
      </c>
      <c r="C7" s="55" t="s">
        <v>9</v>
      </c>
      <c r="D7" s="56"/>
      <c r="E7" s="56"/>
      <c r="F7" s="56"/>
      <c r="G7" s="56"/>
      <c r="H7" s="56"/>
      <c r="I7" s="57"/>
      <c r="J7" s="43"/>
    </row>
    <row r="8" spans="1:10" ht="16.5" thickBot="1" x14ac:dyDescent="0.3">
      <c r="A8" s="3"/>
      <c r="B8" s="6" t="s">
        <v>7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17</v>
      </c>
      <c r="J8" s="44"/>
    </row>
    <row r="9" spans="1:10" ht="16.5" thickBot="1" x14ac:dyDescent="0.3">
      <c r="A9" s="7">
        <v>1</v>
      </c>
      <c r="B9" s="6">
        <v>2</v>
      </c>
      <c r="C9" s="6">
        <v>3</v>
      </c>
      <c r="D9" s="6">
        <v>5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</row>
    <row r="10" spans="1:10" ht="16.5" thickBot="1" x14ac:dyDescent="0.3">
      <c r="A10" s="42">
        <v>1</v>
      </c>
      <c r="B10" s="8" t="s">
        <v>18</v>
      </c>
      <c r="C10" s="47">
        <f>C13+C14</f>
        <v>714753.08650000009</v>
      </c>
      <c r="D10" s="47">
        <f t="shared" ref="D10:I10" si="0">D13+D14</f>
        <v>130866.50249999999</v>
      </c>
      <c r="E10" s="47">
        <f t="shared" si="0"/>
        <v>80886.583999999988</v>
      </c>
      <c r="F10" s="47">
        <f t="shared" si="0"/>
        <v>198000</v>
      </c>
      <c r="G10" s="47">
        <f t="shared" si="0"/>
        <v>15000</v>
      </c>
      <c r="H10" s="47">
        <f t="shared" si="0"/>
        <v>100000</v>
      </c>
      <c r="I10" s="47">
        <f t="shared" si="0"/>
        <v>190000</v>
      </c>
      <c r="J10" s="32"/>
    </row>
    <row r="11" spans="1:10" ht="16.5" thickBot="1" x14ac:dyDescent="0.3">
      <c r="A11" s="43"/>
      <c r="B11" s="8" t="s">
        <v>19</v>
      </c>
      <c r="C11" s="48"/>
      <c r="D11" s="48"/>
      <c r="E11" s="48"/>
      <c r="F11" s="48"/>
      <c r="G11" s="48"/>
      <c r="H11" s="48"/>
      <c r="I11" s="48"/>
      <c r="J11" s="32"/>
    </row>
    <row r="12" spans="1:10" ht="16.5" thickBot="1" x14ac:dyDescent="0.3">
      <c r="A12" s="44"/>
      <c r="B12" s="9" t="s">
        <v>20</v>
      </c>
      <c r="C12" s="49"/>
      <c r="D12" s="49"/>
      <c r="E12" s="49"/>
      <c r="F12" s="49"/>
      <c r="G12" s="49"/>
      <c r="H12" s="49"/>
      <c r="I12" s="49"/>
      <c r="J12" s="32"/>
    </row>
    <row r="13" spans="1:10" ht="16.5" thickBot="1" x14ac:dyDescent="0.3">
      <c r="A13" s="7"/>
      <c r="B13" s="9" t="s">
        <v>21</v>
      </c>
      <c r="C13" s="19">
        <f>C18+C23+C30+C35+C40+C44+C47+C50+C53+C56+C59+C62+C65+C68+C71+C74+C77+C82+C85+C88+C91+C94+C98+C101+C104+C109</f>
        <v>668219.59348000004</v>
      </c>
      <c r="D13" s="19">
        <f t="shared" ref="D13:I13" si="1">D18+D23+D30+D35+D40+D44+D47+D50+D53+D56+D59+D62+D65+D68+D71+D74+D77+D82+D85+D88+D91+D94+D98+D101+D104+D109</f>
        <v>120279.60699999999</v>
      </c>
      <c r="E13" s="19">
        <f t="shared" si="1"/>
        <v>69729.986479999992</v>
      </c>
      <c r="F13" s="19">
        <f t="shared" si="1"/>
        <v>192060</v>
      </c>
      <c r="G13" s="19">
        <f t="shared" si="1"/>
        <v>14550</v>
      </c>
      <c r="H13" s="19">
        <f t="shared" si="1"/>
        <v>92150</v>
      </c>
      <c r="I13" s="19">
        <f t="shared" si="1"/>
        <v>179450</v>
      </c>
      <c r="J13" s="32"/>
    </row>
    <row r="14" spans="1:10" ht="16.5" thickBot="1" x14ac:dyDescent="0.3">
      <c r="A14" s="7"/>
      <c r="B14" s="9" t="s">
        <v>22</v>
      </c>
      <c r="C14" s="19">
        <f>C19+C21+C24+C26+C28+C31+C33+C36+C38+C41+C45+C48+C51+C54+C57+C60+C63+C66+C69+C72+C75+C78+C83+C86+C89+C92+C95+C99+C102+C105+C107+C110</f>
        <v>46533.493020000002</v>
      </c>
      <c r="D14" s="19">
        <f t="shared" ref="D14:I14" si="2">D19+D21+D24+D26+D28+D31+D33+D36+D38+D41+D45+D48+D51+D54+D57+D60+D63+D66+D69+D72+D75+D78+D83+D86+D89+D92+D95+D99+D102+D105+D107+D110</f>
        <v>10586.895499999999</v>
      </c>
      <c r="E14" s="19">
        <f t="shared" si="2"/>
        <v>11156.597519999999</v>
      </c>
      <c r="F14" s="19">
        <f t="shared" si="2"/>
        <v>5940</v>
      </c>
      <c r="G14" s="19">
        <f t="shared" si="2"/>
        <v>450</v>
      </c>
      <c r="H14" s="19">
        <f t="shared" si="2"/>
        <v>7850</v>
      </c>
      <c r="I14" s="19">
        <f t="shared" si="2"/>
        <v>10550</v>
      </c>
      <c r="J14" s="32"/>
    </row>
    <row r="15" spans="1:10" ht="16.5" thickBot="1" x14ac:dyDescent="0.3">
      <c r="A15" s="7"/>
      <c r="B15" s="15"/>
      <c r="C15" s="19"/>
      <c r="D15" s="19"/>
      <c r="E15" s="19"/>
      <c r="F15" s="19"/>
      <c r="G15" s="19"/>
      <c r="H15" s="19"/>
      <c r="I15" s="19"/>
      <c r="J15" s="32"/>
    </row>
    <row r="16" spans="1:10" ht="79.5" thickBot="1" x14ac:dyDescent="0.3">
      <c r="A16" s="40">
        <v>2</v>
      </c>
      <c r="B16" s="30" t="s">
        <v>48</v>
      </c>
      <c r="C16" s="20">
        <v>10658.209559999999</v>
      </c>
      <c r="D16" s="20">
        <v>10658.209559999999</v>
      </c>
      <c r="E16" s="17"/>
      <c r="F16" s="17"/>
      <c r="G16" s="17"/>
      <c r="H16" s="17"/>
      <c r="I16" s="17"/>
      <c r="J16" s="32" t="s">
        <v>60</v>
      </c>
    </row>
    <row r="17" spans="1:10" ht="63" customHeight="1" thickBot="1" x14ac:dyDescent="0.3">
      <c r="A17" s="38"/>
      <c r="B17" s="41" t="s">
        <v>49</v>
      </c>
      <c r="C17" s="22" t="s">
        <v>47</v>
      </c>
      <c r="D17" s="22" t="s">
        <v>47</v>
      </c>
      <c r="E17" s="23"/>
      <c r="F17" s="23"/>
      <c r="G17" s="23"/>
      <c r="H17" s="23"/>
      <c r="I17" s="23"/>
      <c r="J17" s="32"/>
    </row>
    <row r="18" spans="1:10" ht="16.5" thickBot="1" x14ac:dyDescent="0.3">
      <c r="A18" s="7"/>
      <c r="B18" s="11" t="s">
        <v>21</v>
      </c>
      <c r="C18" s="19">
        <v>9902.7954000000009</v>
      </c>
      <c r="D18" s="19">
        <v>9902.7954000000009</v>
      </c>
      <c r="E18" s="12"/>
      <c r="F18" s="12"/>
      <c r="G18" s="12"/>
      <c r="H18" s="12"/>
      <c r="I18" s="12"/>
      <c r="J18" s="32"/>
    </row>
    <row r="19" spans="1:10" ht="16.5" thickBot="1" x14ac:dyDescent="0.3">
      <c r="A19" s="7"/>
      <c r="B19" s="11" t="s">
        <v>22</v>
      </c>
      <c r="C19" s="19">
        <v>755.4153</v>
      </c>
      <c r="D19" s="19">
        <v>755.4153</v>
      </c>
      <c r="E19" s="12"/>
      <c r="F19" s="12"/>
      <c r="G19" s="12"/>
      <c r="H19" s="12"/>
      <c r="I19" s="12"/>
      <c r="J19" s="32"/>
    </row>
    <row r="20" spans="1:10" ht="79.5" thickBot="1" x14ac:dyDescent="0.3">
      <c r="A20" s="7">
        <v>3</v>
      </c>
      <c r="B20" s="28" t="s">
        <v>56</v>
      </c>
      <c r="C20" s="33">
        <v>700</v>
      </c>
      <c r="D20" s="33">
        <v>700</v>
      </c>
      <c r="E20" s="19"/>
      <c r="F20" s="19"/>
      <c r="G20" s="19"/>
      <c r="H20" s="19"/>
      <c r="I20" s="19"/>
      <c r="J20" s="32"/>
    </row>
    <row r="21" spans="1:10" ht="16.5" thickBot="1" x14ac:dyDescent="0.3">
      <c r="A21" s="7"/>
      <c r="B21" s="29" t="s">
        <v>57</v>
      </c>
      <c r="C21" s="34">
        <v>700</v>
      </c>
      <c r="D21" s="35">
        <v>700</v>
      </c>
      <c r="E21" s="19"/>
      <c r="F21" s="19"/>
      <c r="G21" s="19"/>
      <c r="H21" s="19"/>
      <c r="I21" s="19"/>
      <c r="J21" s="32"/>
    </row>
    <row r="22" spans="1:10" ht="111" thickBot="1" x14ac:dyDescent="0.3">
      <c r="A22" s="7">
        <v>4</v>
      </c>
      <c r="B22" s="9" t="s">
        <v>27</v>
      </c>
      <c r="C22" s="19">
        <v>4453.6943600000004</v>
      </c>
      <c r="D22" s="19">
        <v>4453.6943600000004</v>
      </c>
      <c r="E22" s="12"/>
      <c r="F22" s="12"/>
      <c r="G22" s="12"/>
      <c r="H22" s="12"/>
      <c r="I22" s="12"/>
      <c r="J22" s="32" t="s">
        <v>60</v>
      </c>
    </row>
    <row r="23" spans="1:10" ht="16.5" thickBot="1" x14ac:dyDescent="0.3">
      <c r="A23" s="7"/>
      <c r="B23" s="11" t="s">
        <v>21</v>
      </c>
      <c r="C23" s="19">
        <v>3994.4115999999999</v>
      </c>
      <c r="D23" s="19">
        <v>3994.4115999999999</v>
      </c>
      <c r="E23" s="12"/>
      <c r="F23" s="12"/>
      <c r="G23" s="12"/>
      <c r="H23" s="12"/>
      <c r="I23" s="12"/>
      <c r="J23" s="32"/>
    </row>
    <row r="24" spans="1:10" ht="16.5" thickBot="1" x14ac:dyDescent="0.3">
      <c r="A24" s="7"/>
      <c r="B24" s="11" t="s">
        <v>22</v>
      </c>
      <c r="C24" s="19">
        <v>459.28019999999998</v>
      </c>
      <c r="D24" s="19">
        <v>459.28019999999998</v>
      </c>
      <c r="E24" s="12"/>
      <c r="F24" s="12"/>
      <c r="G24" s="12"/>
      <c r="H24" s="12"/>
      <c r="I24" s="12"/>
      <c r="J24" s="32"/>
    </row>
    <row r="25" spans="1:10" ht="111" thickBot="1" x14ac:dyDescent="0.3">
      <c r="A25" s="7">
        <v>5</v>
      </c>
      <c r="B25" s="24" t="s">
        <v>51</v>
      </c>
      <c r="C25" s="26">
        <v>1082</v>
      </c>
      <c r="D25" s="26">
        <v>1082</v>
      </c>
      <c r="E25" s="12"/>
      <c r="F25" s="12"/>
      <c r="G25" s="12"/>
      <c r="H25" s="12"/>
      <c r="I25" s="12"/>
      <c r="J25" s="32"/>
    </row>
    <row r="26" spans="1:10" ht="16.5" thickBot="1" x14ac:dyDescent="0.3">
      <c r="A26" s="7"/>
      <c r="B26" s="25" t="s">
        <v>22</v>
      </c>
      <c r="C26" s="26">
        <v>1082</v>
      </c>
      <c r="D26" s="26">
        <v>1082</v>
      </c>
      <c r="E26" s="12"/>
      <c r="F26" s="12"/>
      <c r="G26" s="12"/>
      <c r="H26" s="12"/>
      <c r="I26" s="12"/>
      <c r="J26" s="32"/>
    </row>
    <row r="27" spans="1:10" ht="63.75" thickBot="1" x14ac:dyDescent="0.3">
      <c r="A27" s="7">
        <v>6</v>
      </c>
      <c r="B27" s="9" t="s">
        <v>28</v>
      </c>
      <c r="C27" s="19">
        <v>5000</v>
      </c>
      <c r="D27" s="19">
        <v>5000</v>
      </c>
      <c r="E27" s="39"/>
      <c r="F27" s="19"/>
      <c r="G27" s="19"/>
      <c r="H27" s="19"/>
      <c r="I27" s="19"/>
      <c r="J27" s="32"/>
    </row>
    <row r="28" spans="1:10" ht="16.5" thickBot="1" x14ac:dyDescent="0.3">
      <c r="A28" s="7"/>
      <c r="B28" s="11" t="s">
        <v>22</v>
      </c>
      <c r="C28" s="19">
        <v>5000</v>
      </c>
      <c r="D28" s="19">
        <v>5000</v>
      </c>
      <c r="E28" s="19"/>
      <c r="F28" s="19"/>
      <c r="G28" s="19"/>
      <c r="H28" s="19"/>
      <c r="I28" s="19"/>
      <c r="J28" s="32"/>
    </row>
    <row r="29" spans="1:10" ht="142.5" thickBot="1" x14ac:dyDescent="0.3">
      <c r="A29" s="7">
        <v>7</v>
      </c>
      <c r="B29" s="9" t="s">
        <v>50</v>
      </c>
      <c r="C29" s="19">
        <v>108972.6</v>
      </c>
      <c r="D29" s="19">
        <v>108972.6</v>
      </c>
      <c r="E29" s="19"/>
      <c r="F29" s="19"/>
      <c r="G29" s="19"/>
      <c r="H29" s="19"/>
      <c r="I29" s="19"/>
      <c r="J29" s="32"/>
    </row>
    <row r="30" spans="1:10" ht="16.5" thickBot="1" x14ac:dyDescent="0.3">
      <c r="A30" s="7"/>
      <c r="B30" s="11" t="s">
        <v>21</v>
      </c>
      <c r="C30" s="19">
        <v>106382.39999999999</v>
      </c>
      <c r="D30" s="19">
        <v>106382.39999999999</v>
      </c>
      <c r="E30" s="19"/>
      <c r="F30" s="19"/>
      <c r="G30" s="19"/>
      <c r="H30" s="19"/>
      <c r="I30" s="19"/>
      <c r="J30" s="32"/>
    </row>
    <row r="31" spans="1:10" ht="16.5" thickBot="1" x14ac:dyDescent="0.3">
      <c r="A31" s="7"/>
      <c r="B31" s="15" t="s">
        <v>22</v>
      </c>
      <c r="C31" s="20">
        <v>2590.1999999999998</v>
      </c>
      <c r="D31" s="20">
        <v>2590.1999999999998</v>
      </c>
      <c r="E31" s="19"/>
      <c r="F31" s="19"/>
      <c r="G31" s="19"/>
      <c r="H31" s="19"/>
      <c r="I31" s="19"/>
      <c r="J31" s="32"/>
    </row>
    <row r="32" spans="1:10" ht="48" thickBot="1" x14ac:dyDescent="0.3">
      <c r="A32" s="14">
        <v>8</v>
      </c>
      <c r="B32" s="25" t="s">
        <v>52</v>
      </c>
      <c r="C32" s="36">
        <v>1000</v>
      </c>
      <c r="D32" s="36"/>
      <c r="E32" s="19">
        <v>1000</v>
      </c>
      <c r="F32" s="19"/>
      <c r="G32" s="19"/>
      <c r="H32" s="19"/>
      <c r="I32" s="19"/>
      <c r="J32" s="32"/>
    </row>
    <row r="33" spans="1:10" ht="16.5" thickBot="1" x14ac:dyDescent="0.3">
      <c r="A33" s="37"/>
      <c r="B33" s="25" t="s">
        <v>22</v>
      </c>
      <c r="C33" s="36">
        <v>1000</v>
      </c>
      <c r="D33" s="36"/>
      <c r="E33" s="19">
        <v>1000</v>
      </c>
      <c r="F33" s="19"/>
      <c r="G33" s="19"/>
      <c r="H33" s="19"/>
      <c r="I33" s="19"/>
      <c r="J33" s="32"/>
    </row>
    <row r="34" spans="1:10" ht="142.5" thickBot="1" x14ac:dyDescent="0.3">
      <c r="A34" s="38">
        <v>9</v>
      </c>
      <c r="B34" s="9" t="s">
        <v>53</v>
      </c>
      <c r="C34" s="36">
        <v>10000</v>
      </c>
      <c r="D34" s="36"/>
      <c r="E34" s="36">
        <v>10000</v>
      </c>
      <c r="F34" s="36"/>
      <c r="G34" s="19"/>
      <c r="H34" s="19"/>
      <c r="I34" s="19"/>
      <c r="J34" s="32"/>
    </row>
    <row r="35" spans="1:10" ht="16.5" thickBot="1" x14ac:dyDescent="0.3">
      <c r="A35" s="14"/>
      <c r="B35" s="25" t="s">
        <v>21</v>
      </c>
      <c r="C35" s="36">
        <f>C34*0.97</f>
        <v>9700</v>
      </c>
      <c r="D35" s="36"/>
      <c r="E35" s="36">
        <f>E34*0.97</f>
        <v>9700</v>
      </c>
      <c r="F35" s="36"/>
      <c r="G35" s="19"/>
      <c r="H35" s="19"/>
      <c r="I35" s="19"/>
      <c r="J35" s="32"/>
    </row>
    <row r="36" spans="1:10" ht="16.5" thickBot="1" x14ac:dyDescent="0.3">
      <c r="A36" s="14"/>
      <c r="B36" s="25" t="s">
        <v>22</v>
      </c>
      <c r="C36" s="36">
        <f>C34*0.03</f>
        <v>300</v>
      </c>
      <c r="D36" s="36"/>
      <c r="E36" s="36">
        <f>E34*0.03</f>
        <v>300</v>
      </c>
      <c r="F36" s="36"/>
      <c r="G36" s="19"/>
      <c r="H36" s="19"/>
      <c r="I36" s="19"/>
      <c r="J36" s="32"/>
    </row>
    <row r="37" spans="1:10" ht="48" thickBot="1" x14ac:dyDescent="0.3">
      <c r="A37" s="14">
        <v>10</v>
      </c>
      <c r="B37" s="25" t="s">
        <v>54</v>
      </c>
      <c r="C37" s="36">
        <v>1000</v>
      </c>
      <c r="D37" s="36"/>
      <c r="E37" s="19">
        <v>1000</v>
      </c>
      <c r="F37" s="19"/>
      <c r="G37" s="19"/>
      <c r="H37" s="19"/>
      <c r="I37" s="19"/>
      <c r="J37" s="32"/>
    </row>
    <row r="38" spans="1:10" ht="16.5" thickBot="1" x14ac:dyDescent="0.3">
      <c r="A38" s="37"/>
      <c r="B38" s="25" t="s">
        <v>22</v>
      </c>
      <c r="C38" s="36">
        <v>1000</v>
      </c>
      <c r="D38" s="36"/>
      <c r="E38" s="19">
        <v>1000</v>
      </c>
      <c r="F38" s="19"/>
      <c r="G38" s="19"/>
      <c r="H38" s="19"/>
      <c r="I38" s="19"/>
      <c r="J38" s="32"/>
    </row>
    <row r="39" spans="1:10" ht="142.5" thickBot="1" x14ac:dyDescent="0.3">
      <c r="A39" s="38">
        <v>11</v>
      </c>
      <c r="B39" s="9" t="s">
        <v>55</v>
      </c>
      <c r="C39" s="36">
        <v>7000</v>
      </c>
      <c r="D39" s="36"/>
      <c r="E39" s="36">
        <v>7000</v>
      </c>
      <c r="F39" s="36"/>
      <c r="G39" s="19"/>
      <c r="H39" s="19"/>
      <c r="I39" s="19"/>
      <c r="J39" s="32"/>
    </row>
    <row r="40" spans="1:10" ht="16.5" thickBot="1" x14ac:dyDescent="0.3">
      <c r="A40" s="14"/>
      <c r="B40" s="25" t="s">
        <v>21</v>
      </c>
      <c r="C40" s="36">
        <f>C39*0.97</f>
        <v>6790</v>
      </c>
      <c r="D40" s="36"/>
      <c r="E40" s="36">
        <f>E39*0.97</f>
        <v>6790</v>
      </c>
      <c r="F40" s="36"/>
      <c r="G40" s="19"/>
      <c r="H40" s="19"/>
      <c r="I40" s="19"/>
      <c r="J40" s="32"/>
    </row>
    <row r="41" spans="1:10" ht="16.5" thickBot="1" x14ac:dyDescent="0.3">
      <c r="A41" s="14"/>
      <c r="B41" s="25" t="s">
        <v>22</v>
      </c>
      <c r="C41" s="36">
        <f>C39*0.03</f>
        <v>210</v>
      </c>
      <c r="D41" s="36"/>
      <c r="E41" s="36">
        <f>E39*0.03</f>
        <v>210</v>
      </c>
      <c r="F41" s="36"/>
      <c r="G41" s="19"/>
      <c r="H41" s="19"/>
      <c r="I41" s="19"/>
      <c r="J41" s="32"/>
    </row>
    <row r="42" spans="1:10" ht="16.5" thickBot="1" x14ac:dyDescent="0.3">
      <c r="A42" s="14"/>
      <c r="B42" s="25"/>
      <c r="C42" s="36"/>
      <c r="D42" s="20"/>
      <c r="E42" s="19"/>
      <c r="F42" s="19"/>
      <c r="G42" s="19"/>
      <c r="H42" s="19"/>
      <c r="I42" s="19"/>
      <c r="J42" s="32"/>
    </row>
    <row r="43" spans="1:10" ht="32.25" thickBot="1" x14ac:dyDescent="0.3">
      <c r="A43" s="7">
        <v>12</v>
      </c>
      <c r="B43" s="9" t="s">
        <v>23</v>
      </c>
      <c r="C43" s="31">
        <v>50000</v>
      </c>
      <c r="D43" s="36"/>
      <c r="E43" s="19"/>
      <c r="F43" s="19">
        <v>50000</v>
      </c>
      <c r="G43" s="19"/>
      <c r="H43" s="19"/>
      <c r="I43" s="19"/>
      <c r="J43" s="32"/>
    </row>
    <row r="44" spans="1:10" ht="16.5" thickBot="1" x14ac:dyDescent="0.3">
      <c r="A44" s="7"/>
      <c r="B44" s="11" t="s">
        <v>21</v>
      </c>
      <c r="C44" s="19">
        <f>C43*0.97</f>
        <v>48500</v>
      </c>
      <c r="D44" s="19"/>
      <c r="E44" s="19"/>
      <c r="F44" s="19">
        <f>F43*0.97</f>
        <v>48500</v>
      </c>
      <c r="G44" s="19"/>
      <c r="H44" s="19"/>
      <c r="I44" s="19"/>
      <c r="J44" s="32"/>
    </row>
    <row r="45" spans="1:10" ht="16.5" thickBot="1" x14ac:dyDescent="0.3">
      <c r="A45" s="7"/>
      <c r="B45" s="11" t="s">
        <v>22</v>
      </c>
      <c r="C45" s="19">
        <f>C43*0.03</f>
        <v>1500</v>
      </c>
      <c r="D45" s="19"/>
      <c r="E45" s="19"/>
      <c r="F45" s="19">
        <f>F43*0.03</f>
        <v>1500</v>
      </c>
      <c r="G45" s="19"/>
      <c r="H45" s="19"/>
      <c r="I45" s="19"/>
      <c r="J45" s="32"/>
    </row>
    <row r="46" spans="1:10" ht="79.5" thickBot="1" x14ac:dyDescent="0.3">
      <c r="A46" s="7">
        <v>13</v>
      </c>
      <c r="B46" s="9" t="s">
        <v>29</v>
      </c>
      <c r="C46" s="19">
        <v>40000</v>
      </c>
      <c r="D46" s="19"/>
      <c r="E46" s="19"/>
      <c r="F46" s="19">
        <v>10000</v>
      </c>
      <c r="G46" s="19">
        <v>10000</v>
      </c>
      <c r="H46" s="19">
        <v>10000</v>
      </c>
      <c r="I46" s="19">
        <v>10000</v>
      </c>
      <c r="J46" s="32"/>
    </row>
    <row r="47" spans="1:10" ht="16.5" thickBot="1" x14ac:dyDescent="0.3">
      <c r="A47" s="7"/>
      <c r="B47" s="11" t="s">
        <v>21</v>
      </c>
      <c r="C47" s="19">
        <f>C46*0.97</f>
        <v>38800</v>
      </c>
      <c r="D47" s="19"/>
      <c r="E47" s="19"/>
      <c r="F47" s="19">
        <f>F46*0.97</f>
        <v>9700</v>
      </c>
      <c r="G47" s="19">
        <f>G46*0.97</f>
        <v>9700</v>
      </c>
      <c r="H47" s="19">
        <f>H46*0.97</f>
        <v>9700</v>
      </c>
      <c r="I47" s="19">
        <f>I46*0.97</f>
        <v>9700</v>
      </c>
      <c r="J47" s="32"/>
    </row>
    <row r="48" spans="1:10" ht="16.5" thickBot="1" x14ac:dyDescent="0.3">
      <c r="A48" s="7"/>
      <c r="B48" s="15" t="s">
        <v>22</v>
      </c>
      <c r="C48" s="20">
        <f>C46*0.03</f>
        <v>1200</v>
      </c>
      <c r="D48" s="19"/>
      <c r="E48" s="19"/>
      <c r="F48" s="19">
        <f>F46*0.03</f>
        <v>300</v>
      </c>
      <c r="G48" s="19">
        <f>G46*0.03</f>
        <v>300</v>
      </c>
      <c r="H48" s="19">
        <f>H46*0.03</f>
        <v>300</v>
      </c>
      <c r="I48" s="19">
        <f>I46*0.03</f>
        <v>300</v>
      </c>
      <c r="J48" s="32"/>
    </row>
    <row r="49" spans="1:10" ht="60.75" thickBot="1" x14ac:dyDescent="0.3">
      <c r="A49" s="14">
        <v>14</v>
      </c>
      <c r="B49" s="16" t="s">
        <v>30</v>
      </c>
      <c r="C49" s="18">
        <v>5218.16</v>
      </c>
      <c r="D49" s="18"/>
      <c r="E49" s="18">
        <v>5218.16</v>
      </c>
      <c r="F49" s="12"/>
      <c r="G49" s="12"/>
      <c r="H49" s="12"/>
      <c r="I49" s="12"/>
      <c r="J49" s="32"/>
    </row>
    <row r="50" spans="1:10" ht="16.5" thickBot="1" x14ac:dyDescent="0.3">
      <c r="A50" s="7"/>
      <c r="B50" s="11" t="s">
        <v>21</v>
      </c>
      <c r="C50" s="19">
        <f>C49*0.97</f>
        <v>5061.6151999999993</v>
      </c>
      <c r="D50" s="19"/>
      <c r="E50" s="19">
        <f>E49*0.97</f>
        <v>5061.6151999999993</v>
      </c>
      <c r="F50" s="12"/>
      <c r="G50" s="12"/>
      <c r="H50" s="12"/>
      <c r="I50" s="12"/>
      <c r="J50" s="32"/>
    </row>
    <row r="51" spans="1:10" ht="16.5" thickBot="1" x14ac:dyDescent="0.3">
      <c r="A51" s="7"/>
      <c r="B51" s="15" t="s">
        <v>22</v>
      </c>
      <c r="C51" s="20">
        <f>C49*0.03</f>
        <v>156.54479999999998</v>
      </c>
      <c r="D51" s="20"/>
      <c r="E51" s="20">
        <f>E49*0.03</f>
        <v>156.54479999999998</v>
      </c>
      <c r="F51" s="12"/>
      <c r="G51" s="12"/>
      <c r="H51" s="12"/>
      <c r="I51" s="12"/>
      <c r="J51" s="32"/>
    </row>
    <row r="52" spans="1:10" ht="60.75" thickBot="1" x14ac:dyDescent="0.3">
      <c r="A52" s="14">
        <v>15</v>
      </c>
      <c r="B52" s="16" t="s">
        <v>31</v>
      </c>
      <c r="C52" s="18">
        <v>5907.33</v>
      </c>
      <c r="D52" s="18"/>
      <c r="E52" s="18">
        <v>5907.33</v>
      </c>
      <c r="F52" s="12"/>
      <c r="G52" s="12"/>
      <c r="H52" s="12"/>
      <c r="I52" s="12"/>
      <c r="J52" s="32"/>
    </row>
    <row r="53" spans="1:10" ht="16.5" thickBot="1" x14ac:dyDescent="0.3">
      <c r="A53" s="7"/>
      <c r="B53" s="11" t="s">
        <v>21</v>
      </c>
      <c r="C53" s="19">
        <f>C52*0.97</f>
        <v>5730.1100999999999</v>
      </c>
      <c r="D53" s="19"/>
      <c r="E53" s="19">
        <f>E52*0.97</f>
        <v>5730.1100999999999</v>
      </c>
      <c r="F53" s="12"/>
      <c r="G53" s="12"/>
      <c r="H53" s="12"/>
      <c r="I53" s="12"/>
      <c r="J53" s="32"/>
    </row>
    <row r="54" spans="1:10" ht="16.5" thickBot="1" x14ac:dyDescent="0.3">
      <c r="A54" s="7"/>
      <c r="B54" s="15" t="s">
        <v>22</v>
      </c>
      <c r="C54" s="20">
        <f>C52*0.03</f>
        <v>177.2199</v>
      </c>
      <c r="D54" s="20"/>
      <c r="E54" s="20">
        <f>E52*0.03</f>
        <v>177.2199</v>
      </c>
      <c r="F54" s="12"/>
      <c r="G54" s="12"/>
      <c r="H54" s="12"/>
      <c r="I54" s="12"/>
      <c r="J54" s="32"/>
    </row>
    <row r="55" spans="1:10" ht="60.75" thickBot="1" x14ac:dyDescent="0.3">
      <c r="A55" s="14">
        <v>16</v>
      </c>
      <c r="B55" s="16" t="s">
        <v>32</v>
      </c>
      <c r="C55" s="21">
        <v>842.25</v>
      </c>
      <c r="D55" s="18"/>
      <c r="E55" s="18">
        <v>842.25</v>
      </c>
      <c r="F55" s="12"/>
      <c r="G55" s="12"/>
      <c r="H55" s="12"/>
      <c r="I55" s="12"/>
      <c r="J55" s="32"/>
    </row>
    <row r="56" spans="1:10" ht="16.5" thickBot="1" x14ac:dyDescent="0.3">
      <c r="A56" s="7"/>
      <c r="B56" s="11" t="s">
        <v>21</v>
      </c>
      <c r="C56" s="19">
        <f>C55*0.97</f>
        <v>816.98249999999996</v>
      </c>
      <c r="D56" s="19"/>
      <c r="E56" s="19">
        <f>E55*0.97</f>
        <v>816.98249999999996</v>
      </c>
      <c r="F56" s="12"/>
      <c r="G56" s="12"/>
      <c r="H56" s="12"/>
      <c r="I56" s="12"/>
      <c r="J56" s="32"/>
    </row>
    <row r="57" spans="1:10" ht="16.5" thickBot="1" x14ac:dyDescent="0.3">
      <c r="A57" s="7"/>
      <c r="B57" s="15" t="s">
        <v>22</v>
      </c>
      <c r="C57" s="20">
        <f>C55*0.03</f>
        <v>25.267499999999998</v>
      </c>
      <c r="D57" s="20"/>
      <c r="E57" s="20">
        <f>E55*0.03</f>
        <v>25.267499999999998</v>
      </c>
      <c r="F57" s="12"/>
      <c r="G57" s="12"/>
      <c r="H57" s="12"/>
      <c r="I57" s="12"/>
      <c r="J57" s="32"/>
    </row>
    <row r="58" spans="1:10" ht="75.75" thickBot="1" x14ac:dyDescent="0.3">
      <c r="A58" s="14">
        <v>17</v>
      </c>
      <c r="B58" s="16" t="s">
        <v>33</v>
      </c>
      <c r="C58" s="21">
        <v>7773.9</v>
      </c>
      <c r="D58" s="18"/>
      <c r="E58" s="18">
        <v>7773.9</v>
      </c>
      <c r="F58" s="12"/>
      <c r="G58" s="12"/>
      <c r="H58" s="12"/>
      <c r="I58" s="12"/>
      <c r="J58" s="32"/>
    </row>
    <row r="59" spans="1:10" ht="16.5" thickBot="1" x14ac:dyDescent="0.3">
      <c r="A59" s="7"/>
      <c r="B59" s="11" t="s">
        <v>21</v>
      </c>
      <c r="C59" s="19">
        <f>C58*0.97</f>
        <v>7540.6829999999991</v>
      </c>
      <c r="D59" s="19"/>
      <c r="E59" s="19">
        <f>E58*0.97</f>
        <v>7540.6829999999991</v>
      </c>
      <c r="F59" s="12"/>
      <c r="G59" s="12"/>
      <c r="H59" s="12"/>
      <c r="I59" s="12"/>
      <c r="J59" s="32"/>
    </row>
    <row r="60" spans="1:10" ht="16.5" thickBot="1" x14ac:dyDescent="0.3">
      <c r="A60" s="7"/>
      <c r="B60" s="15" t="s">
        <v>22</v>
      </c>
      <c r="C60" s="20">
        <f>C58*0.03</f>
        <v>233.21699999999998</v>
      </c>
      <c r="D60" s="20"/>
      <c r="E60" s="20">
        <f>E58*0.03</f>
        <v>233.21699999999998</v>
      </c>
      <c r="F60" s="12"/>
      <c r="G60" s="12"/>
      <c r="H60" s="12"/>
      <c r="I60" s="12"/>
      <c r="J60" s="32"/>
    </row>
    <row r="61" spans="1:10" ht="60.75" thickBot="1" x14ac:dyDescent="0.3">
      <c r="A61" s="14">
        <v>18</v>
      </c>
      <c r="B61" s="16" t="s">
        <v>34</v>
      </c>
      <c r="C61" s="21">
        <v>4618.59</v>
      </c>
      <c r="D61" s="18"/>
      <c r="E61" s="18">
        <v>4618.59</v>
      </c>
      <c r="F61" s="12"/>
      <c r="G61" s="12"/>
      <c r="H61" s="12"/>
      <c r="I61" s="12"/>
      <c r="J61" s="32"/>
    </row>
    <row r="62" spans="1:10" ht="16.5" thickBot="1" x14ac:dyDescent="0.3">
      <c r="A62" s="7"/>
      <c r="B62" s="11" t="s">
        <v>21</v>
      </c>
      <c r="C62" s="19">
        <f>C61*0.97</f>
        <v>4480.0322999999999</v>
      </c>
      <c r="D62" s="19"/>
      <c r="E62" s="19">
        <f>E61*0.97</f>
        <v>4480.0322999999999</v>
      </c>
      <c r="F62" s="12"/>
      <c r="G62" s="12"/>
      <c r="H62" s="12"/>
      <c r="I62" s="12"/>
      <c r="J62" s="32"/>
    </row>
    <row r="63" spans="1:10" ht="16.5" thickBot="1" x14ac:dyDescent="0.3">
      <c r="A63" s="7"/>
      <c r="B63" s="15" t="s">
        <v>22</v>
      </c>
      <c r="C63" s="20">
        <f>C61*0.03</f>
        <v>138.55770000000001</v>
      </c>
      <c r="D63" s="20"/>
      <c r="E63" s="20">
        <f>E61*0.03</f>
        <v>138.55770000000001</v>
      </c>
      <c r="F63" s="12"/>
      <c r="G63" s="12"/>
      <c r="H63" s="12"/>
      <c r="I63" s="12"/>
      <c r="J63" s="32"/>
    </row>
    <row r="64" spans="1:10" ht="60.75" thickBot="1" x14ac:dyDescent="0.3">
      <c r="A64" s="14">
        <v>19</v>
      </c>
      <c r="B64" s="16" t="s">
        <v>35</v>
      </c>
      <c r="C64" s="21">
        <v>3338.77</v>
      </c>
      <c r="D64" s="18"/>
      <c r="E64" s="18">
        <v>3338.77</v>
      </c>
      <c r="F64" s="12"/>
      <c r="G64" s="12"/>
      <c r="H64" s="12"/>
      <c r="I64" s="12"/>
      <c r="J64" s="32"/>
    </row>
    <row r="65" spans="1:10" ht="16.5" thickBot="1" x14ac:dyDescent="0.3">
      <c r="A65" s="7"/>
      <c r="B65" s="11" t="s">
        <v>21</v>
      </c>
      <c r="C65" s="19">
        <f>C64*0.97</f>
        <v>3238.6068999999998</v>
      </c>
      <c r="D65" s="19"/>
      <c r="E65" s="19">
        <f>E64*0.97</f>
        <v>3238.6068999999998</v>
      </c>
      <c r="F65" s="12"/>
      <c r="G65" s="12"/>
      <c r="H65" s="12"/>
      <c r="I65" s="12"/>
      <c r="J65" s="32"/>
    </row>
    <row r="66" spans="1:10" ht="16.5" thickBot="1" x14ac:dyDescent="0.3">
      <c r="A66" s="7"/>
      <c r="B66" s="15" t="s">
        <v>22</v>
      </c>
      <c r="C66" s="20">
        <f>C64*0.03</f>
        <v>100.1631</v>
      </c>
      <c r="D66" s="20"/>
      <c r="E66" s="20">
        <f>E64*0.03</f>
        <v>100.1631</v>
      </c>
      <c r="F66" s="12"/>
      <c r="G66" s="12"/>
      <c r="H66" s="12"/>
      <c r="I66" s="12"/>
      <c r="J66" s="32"/>
    </row>
    <row r="67" spans="1:10" ht="60.75" thickBot="1" x14ac:dyDescent="0.3">
      <c r="A67" s="14">
        <v>20</v>
      </c>
      <c r="B67" s="16" t="s">
        <v>36</v>
      </c>
      <c r="C67" s="21">
        <v>1446.59</v>
      </c>
      <c r="D67" s="18"/>
      <c r="E67" s="18">
        <v>1446.59</v>
      </c>
      <c r="F67" s="12"/>
      <c r="G67" s="12"/>
      <c r="H67" s="12"/>
      <c r="I67" s="12"/>
      <c r="J67" s="32"/>
    </row>
    <row r="68" spans="1:10" ht="16.5" thickBot="1" x14ac:dyDescent="0.3">
      <c r="A68" s="7"/>
      <c r="B68" s="11" t="s">
        <v>21</v>
      </c>
      <c r="C68" s="19">
        <f>C67*0.97</f>
        <v>1403.1922999999999</v>
      </c>
      <c r="D68" s="19"/>
      <c r="E68" s="19">
        <f>E67*0.97</f>
        <v>1403.1922999999999</v>
      </c>
      <c r="F68" s="12"/>
      <c r="G68" s="12"/>
      <c r="H68" s="12"/>
      <c r="I68" s="12"/>
      <c r="J68" s="32"/>
    </row>
    <row r="69" spans="1:10" ht="16.5" thickBot="1" x14ac:dyDescent="0.3">
      <c r="A69" s="7"/>
      <c r="B69" s="15" t="s">
        <v>22</v>
      </c>
      <c r="C69" s="20">
        <f>C67*0.03</f>
        <v>43.397699999999993</v>
      </c>
      <c r="D69" s="20"/>
      <c r="E69" s="20">
        <f>E67*0.03</f>
        <v>43.397699999999993</v>
      </c>
      <c r="F69" s="12"/>
      <c r="G69" s="12"/>
      <c r="H69" s="12"/>
      <c r="I69" s="12"/>
      <c r="J69" s="32"/>
    </row>
    <row r="70" spans="1:10" ht="60.75" thickBot="1" x14ac:dyDescent="0.3">
      <c r="A70" s="14">
        <v>21</v>
      </c>
      <c r="B70" s="16" t="s">
        <v>37</v>
      </c>
      <c r="C70" s="21">
        <v>1144.01</v>
      </c>
      <c r="D70" s="18"/>
      <c r="E70" s="21">
        <v>1144.01</v>
      </c>
      <c r="F70" s="12"/>
      <c r="G70" s="12"/>
      <c r="H70" s="12"/>
      <c r="I70" s="12"/>
      <c r="J70" s="32"/>
    </row>
    <row r="71" spans="1:10" ht="16.5" thickBot="1" x14ac:dyDescent="0.3">
      <c r="A71" s="7"/>
      <c r="B71" s="11" t="s">
        <v>21</v>
      </c>
      <c r="C71" s="19">
        <f>C70*0.97</f>
        <v>1109.6896999999999</v>
      </c>
      <c r="D71" s="12"/>
      <c r="E71" s="19">
        <f>E70*0.97</f>
        <v>1109.6896999999999</v>
      </c>
      <c r="F71" s="12"/>
      <c r="G71" s="12"/>
      <c r="H71" s="12"/>
      <c r="I71" s="12"/>
      <c r="J71" s="32"/>
    </row>
    <row r="72" spans="1:10" ht="16.5" thickBot="1" x14ac:dyDescent="0.3">
      <c r="A72" s="7"/>
      <c r="B72" s="15" t="s">
        <v>22</v>
      </c>
      <c r="C72" s="20">
        <f>C70*0.03</f>
        <v>34.320299999999996</v>
      </c>
      <c r="D72" s="12"/>
      <c r="E72" s="20">
        <f>E70*0.03</f>
        <v>34.320299999999996</v>
      </c>
      <c r="F72" s="12"/>
      <c r="G72" s="12"/>
      <c r="H72" s="12"/>
      <c r="I72" s="12"/>
      <c r="J72" s="32"/>
    </row>
    <row r="73" spans="1:10" ht="60.75" thickBot="1" x14ac:dyDescent="0.3">
      <c r="A73" s="14">
        <v>22</v>
      </c>
      <c r="B73" s="16" t="s">
        <v>38</v>
      </c>
      <c r="C73" s="21">
        <v>1156.6400000000001</v>
      </c>
      <c r="D73" s="18"/>
      <c r="E73" s="18">
        <v>1156.6400000000001</v>
      </c>
      <c r="F73" s="12"/>
      <c r="G73" s="12"/>
      <c r="H73" s="12"/>
      <c r="I73" s="12"/>
      <c r="J73" s="32"/>
    </row>
    <row r="74" spans="1:10" ht="16.5" thickBot="1" x14ac:dyDescent="0.3">
      <c r="A74" s="7"/>
      <c r="B74" s="11" t="s">
        <v>21</v>
      </c>
      <c r="C74" s="19">
        <f>C73*0.97</f>
        <v>1121.9408000000001</v>
      </c>
      <c r="D74" s="19"/>
      <c r="E74" s="19">
        <f>E73*0.97</f>
        <v>1121.9408000000001</v>
      </c>
      <c r="F74" s="12"/>
      <c r="G74" s="12"/>
      <c r="H74" s="12"/>
      <c r="I74" s="12"/>
      <c r="J74" s="32"/>
    </row>
    <row r="75" spans="1:10" ht="16.5" thickBot="1" x14ac:dyDescent="0.3">
      <c r="A75" s="7"/>
      <c r="B75" s="15" t="s">
        <v>22</v>
      </c>
      <c r="C75" s="20">
        <f>C73*0.03</f>
        <v>34.699200000000005</v>
      </c>
      <c r="D75" s="20"/>
      <c r="E75" s="20">
        <f>E73*0.03</f>
        <v>34.699200000000005</v>
      </c>
      <c r="F75" s="12"/>
      <c r="G75" s="12"/>
      <c r="H75" s="12"/>
      <c r="I75" s="12"/>
      <c r="J75" s="32"/>
    </row>
    <row r="76" spans="1:10" ht="60.75" thickBot="1" x14ac:dyDescent="0.3">
      <c r="A76" s="14">
        <v>23</v>
      </c>
      <c r="B76" s="16" t="s">
        <v>26</v>
      </c>
      <c r="C76" s="21">
        <v>1235.44</v>
      </c>
      <c r="D76" s="18"/>
      <c r="E76" s="18">
        <v>1235.44</v>
      </c>
      <c r="F76" s="12"/>
      <c r="G76" s="12"/>
      <c r="H76" s="12"/>
      <c r="I76" s="12"/>
      <c r="J76" s="32"/>
    </row>
    <row r="77" spans="1:10" ht="16.5" thickBot="1" x14ac:dyDescent="0.3">
      <c r="A77" s="7"/>
      <c r="B77" s="11" t="s">
        <v>21</v>
      </c>
      <c r="C77" s="19">
        <f>C76*0.97</f>
        <v>1198.3768</v>
      </c>
      <c r="D77" s="19"/>
      <c r="E77" s="19">
        <f>E76*0.97</f>
        <v>1198.3768</v>
      </c>
      <c r="F77" s="12"/>
      <c r="G77" s="12"/>
      <c r="H77" s="12"/>
      <c r="I77" s="12"/>
      <c r="J77" s="32"/>
    </row>
    <row r="78" spans="1:10" ht="16.5" thickBot="1" x14ac:dyDescent="0.3">
      <c r="A78" s="7"/>
      <c r="B78" s="11" t="s">
        <v>22</v>
      </c>
      <c r="C78" s="19">
        <f>C76*0.03</f>
        <v>37.063200000000002</v>
      </c>
      <c r="D78" s="19"/>
      <c r="E78" s="19">
        <f>E76*0.03</f>
        <v>37.063200000000002</v>
      </c>
      <c r="F78" s="12"/>
      <c r="G78" s="12"/>
      <c r="H78" s="12"/>
      <c r="I78" s="12"/>
      <c r="J78" s="32"/>
    </row>
    <row r="79" spans="1:10" ht="16.5" thickBot="1" x14ac:dyDescent="0.3">
      <c r="A79" s="7"/>
      <c r="B79" s="11"/>
      <c r="C79" s="12"/>
      <c r="D79" s="12"/>
      <c r="E79" s="12"/>
      <c r="F79" s="12"/>
      <c r="G79" s="12"/>
      <c r="H79" s="12"/>
      <c r="I79" s="12"/>
      <c r="J79" s="32"/>
    </row>
    <row r="80" spans="1:10" ht="16.5" thickBot="1" x14ac:dyDescent="0.3">
      <c r="A80" s="7"/>
      <c r="B80" s="11"/>
      <c r="C80" s="12"/>
      <c r="D80" s="12"/>
      <c r="E80" s="12"/>
      <c r="F80" s="12"/>
      <c r="G80" s="12"/>
      <c r="H80" s="12"/>
      <c r="I80" s="12"/>
      <c r="J80" s="32"/>
    </row>
    <row r="81" spans="1:10" ht="79.5" thickBot="1" x14ac:dyDescent="0.3">
      <c r="A81" s="7">
        <v>24</v>
      </c>
      <c r="B81" s="9" t="s">
        <v>39</v>
      </c>
      <c r="C81" s="19">
        <v>175000</v>
      </c>
      <c r="D81" s="19"/>
      <c r="E81" s="19"/>
      <c r="F81" s="19"/>
      <c r="G81" s="19"/>
      <c r="H81" s="19"/>
      <c r="I81" s="19">
        <v>175000</v>
      </c>
      <c r="J81" s="32"/>
    </row>
    <row r="82" spans="1:10" ht="16.5" thickBot="1" x14ac:dyDescent="0.3">
      <c r="A82" s="7"/>
      <c r="B82" s="11" t="s">
        <v>21</v>
      </c>
      <c r="C82" s="19">
        <v>164900</v>
      </c>
      <c r="D82" s="19"/>
      <c r="E82" s="19"/>
      <c r="F82" s="19"/>
      <c r="G82" s="19"/>
      <c r="H82" s="19"/>
      <c r="I82" s="19">
        <v>164900</v>
      </c>
      <c r="J82" s="32"/>
    </row>
    <row r="83" spans="1:10" ht="16.5" thickBot="1" x14ac:dyDescent="0.3">
      <c r="A83" s="7"/>
      <c r="B83" s="11" t="s">
        <v>22</v>
      </c>
      <c r="C83" s="19">
        <v>10100</v>
      </c>
      <c r="D83" s="19"/>
      <c r="E83" s="19"/>
      <c r="F83" s="19"/>
      <c r="G83" s="19"/>
      <c r="H83" s="19"/>
      <c r="I83" s="19">
        <v>10100</v>
      </c>
      <c r="J83" s="32"/>
    </row>
    <row r="84" spans="1:10" ht="48" thickBot="1" x14ac:dyDescent="0.3">
      <c r="A84" s="7">
        <v>25</v>
      </c>
      <c r="B84" s="9" t="s">
        <v>40</v>
      </c>
      <c r="C84" s="12">
        <v>6204.9040000000005</v>
      </c>
      <c r="D84" s="12"/>
      <c r="E84" s="12">
        <v>6204.9040000000005</v>
      </c>
      <c r="F84" s="12"/>
      <c r="G84" s="12"/>
      <c r="H84" s="12"/>
      <c r="I84" s="12"/>
      <c r="J84" s="32"/>
    </row>
    <row r="85" spans="1:10" ht="16.5" thickBot="1" x14ac:dyDescent="0.3">
      <c r="A85" s="7"/>
      <c r="B85" s="11" t="s">
        <v>21</v>
      </c>
      <c r="C85" s="12">
        <f>C84*0.97</f>
        <v>6018.7568799999999</v>
      </c>
      <c r="D85" s="12"/>
      <c r="E85" s="12">
        <f>E84*0.97</f>
        <v>6018.7568799999999</v>
      </c>
      <c r="F85" s="12"/>
      <c r="G85" s="12"/>
      <c r="H85" s="12"/>
      <c r="I85" s="12"/>
      <c r="J85" s="32"/>
    </row>
    <row r="86" spans="1:10" ht="16.5" thickBot="1" x14ac:dyDescent="0.3">
      <c r="A86" s="7"/>
      <c r="B86" s="11" t="s">
        <v>22</v>
      </c>
      <c r="C86" s="12">
        <f>C84*0.03</f>
        <v>186.14712</v>
      </c>
      <c r="D86" s="12"/>
      <c r="E86" s="12">
        <f>E84*0.03</f>
        <v>186.14712</v>
      </c>
      <c r="F86" s="12"/>
      <c r="G86" s="12"/>
      <c r="H86" s="12"/>
      <c r="I86" s="12"/>
      <c r="J86" s="32"/>
    </row>
    <row r="87" spans="1:10" ht="32.25" thickBot="1" x14ac:dyDescent="0.3">
      <c r="A87" s="7">
        <v>26</v>
      </c>
      <c r="B87" s="9" t="s">
        <v>41</v>
      </c>
      <c r="C87" s="19">
        <v>9000</v>
      </c>
      <c r="D87" s="19"/>
      <c r="E87" s="19">
        <v>9000</v>
      </c>
      <c r="F87" s="19"/>
      <c r="G87" s="19"/>
      <c r="H87" s="19"/>
      <c r="I87" s="19"/>
      <c r="J87" s="32"/>
    </row>
    <row r="88" spans="1:10" ht="16.5" thickBot="1" x14ac:dyDescent="0.3">
      <c r="A88" s="7"/>
      <c r="B88" s="11" t="s">
        <v>21</v>
      </c>
      <c r="C88" s="19">
        <v>8730</v>
      </c>
      <c r="D88" s="19"/>
      <c r="E88" s="19">
        <f>E87*0.97</f>
        <v>8730</v>
      </c>
      <c r="F88" s="19"/>
      <c r="G88" s="19"/>
      <c r="H88" s="19"/>
      <c r="I88" s="19"/>
      <c r="J88" s="32"/>
    </row>
    <row r="89" spans="1:10" ht="16.5" thickBot="1" x14ac:dyDescent="0.3">
      <c r="A89" s="7"/>
      <c r="B89" s="11" t="s">
        <v>22</v>
      </c>
      <c r="C89" s="19">
        <f>C87*0.03</f>
        <v>270</v>
      </c>
      <c r="D89" s="19"/>
      <c r="E89" s="19">
        <f>E87*0.03</f>
        <v>270</v>
      </c>
      <c r="F89" s="19"/>
      <c r="G89" s="19"/>
      <c r="H89" s="19"/>
      <c r="I89" s="19"/>
      <c r="J89" s="32"/>
    </row>
    <row r="90" spans="1:10" ht="48" thickBot="1" x14ac:dyDescent="0.3">
      <c r="A90" s="7">
        <v>27</v>
      </c>
      <c r="B90" s="9" t="s">
        <v>42</v>
      </c>
      <c r="C90" s="19">
        <v>85000</v>
      </c>
      <c r="D90" s="19"/>
      <c r="E90" s="19"/>
      <c r="F90" s="19"/>
      <c r="G90" s="19"/>
      <c r="H90" s="19">
        <v>85000</v>
      </c>
      <c r="I90" s="19"/>
      <c r="J90" s="32"/>
    </row>
    <row r="91" spans="1:10" ht="16.5" thickBot="1" x14ac:dyDescent="0.3">
      <c r="A91" s="7"/>
      <c r="B91" s="11" t="s">
        <v>21</v>
      </c>
      <c r="C91" s="19">
        <v>77600</v>
      </c>
      <c r="D91" s="19"/>
      <c r="E91" s="19"/>
      <c r="F91" s="19"/>
      <c r="G91" s="19"/>
      <c r="H91" s="19">
        <v>77600</v>
      </c>
      <c r="I91" s="19"/>
      <c r="J91" s="32"/>
    </row>
    <row r="92" spans="1:10" ht="16.5" thickBot="1" x14ac:dyDescent="0.3">
      <c r="A92" s="7"/>
      <c r="B92" s="11" t="s">
        <v>22</v>
      </c>
      <c r="C92" s="19">
        <v>7400</v>
      </c>
      <c r="D92" s="19"/>
      <c r="E92" s="19"/>
      <c r="F92" s="19"/>
      <c r="G92" s="19"/>
      <c r="H92" s="19">
        <v>7400</v>
      </c>
      <c r="I92" s="19"/>
      <c r="J92" s="32"/>
    </row>
    <row r="93" spans="1:10" ht="63.75" thickBot="1" x14ac:dyDescent="0.3">
      <c r="A93" s="7">
        <v>28</v>
      </c>
      <c r="B93" s="9" t="s">
        <v>43</v>
      </c>
      <c r="C93" s="19">
        <v>20000</v>
      </c>
      <c r="D93" s="19"/>
      <c r="E93" s="19"/>
      <c r="F93" s="19">
        <v>5000</v>
      </c>
      <c r="G93" s="19">
        <v>5000</v>
      </c>
      <c r="H93" s="19">
        <v>5000</v>
      </c>
      <c r="I93" s="19">
        <v>5000</v>
      </c>
      <c r="J93" s="32"/>
    </row>
    <row r="94" spans="1:10" ht="16.5" thickBot="1" x14ac:dyDescent="0.3">
      <c r="A94" s="7"/>
      <c r="B94" s="11" t="s">
        <v>21</v>
      </c>
      <c r="C94" s="19">
        <f>C93*0.97</f>
        <v>19400</v>
      </c>
      <c r="D94" s="19"/>
      <c r="E94" s="19"/>
      <c r="F94" s="19">
        <f>F93*0.97</f>
        <v>4850</v>
      </c>
      <c r="G94" s="19">
        <f>G93*0.97</f>
        <v>4850</v>
      </c>
      <c r="H94" s="19">
        <f>H93*0.97</f>
        <v>4850</v>
      </c>
      <c r="I94" s="19">
        <f>I93*0.97</f>
        <v>4850</v>
      </c>
      <c r="J94" s="32"/>
    </row>
    <row r="95" spans="1:10" ht="16.5" thickBot="1" x14ac:dyDescent="0.3">
      <c r="A95" s="7"/>
      <c r="B95" s="11" t="s">
        <v>22</v>
      </c>
      <c r="C95" s="19">
        <f>C93*0.03</f>
        <v>600</v>
      </c>
      <c r="D95" s="19"/>
      <c r="E95" s="19"/>
      <c r="F95" s="19">
        <f>F93*0.03</f>
        <v>150</v>
      </c>
      <c r="G95" s="19">
        <f>G93*0.03</f>
        <v>150</v>
      </c>
      <c r="H95" s="19">
        <f>H93*0.03</f>
        <v>150</v>
      </c>
      <c r="I95" s="19">
        <f>I93*0.03</f>
        <v>150</v>
      </c>
      <c r="J95" s="32"/>
    </row>
    <row r="96" spans="1:10" ht="16.5" thickBot="1" x14ac:dyDescent="0.3">
      <c r="A96" s="7"/>
      <c r="B96" s="11"/>
      <c r="C96" s="19"/>
      <c r="D96" s="19"/>
      <c r="E96" s="19"/>
      <c r="F96" s="19"/>
      <c r="G96" s="19"/>
      <c r="H96" s="19"/>
      <c r="I96" s="19"/>
      <c r="J96" s="32"/>
    </row>
    <row r="97" spans="1:10" ht="60.75" thickBot="1" x14ac:dyDescent="0.3">
      <c r="A97" s="7">
        <v>29</v>
      </c>
      <c r="B97" s="27" t="s">
        <v>44</v>
      </c>
      <c r="C97" s="19">
        <v>4000</v>
      </c>
      <c r="D97" s="19"/>
      <c r="E97" s="19"/>
      <c r="F97" s="19">
        <v>4000</v>
      </c>
      <c r="G97" s="19"/>
      <c r="H97" s="19"/>
      <c r="I97" s="19"/>
      <c r="J97" s="32"/>
    </row>
    <row r="98" spans="1:10" ht="16.5" thickBot="1" x14ac:dyDescent="0.3">
      <c r="A98" s="7"/>
      <c r="B98" s="11" t="s">
        <v>21</v>
      </c>
      <c r="C98" s="19">
        <f>C97*0.97</f>
        <v>3880</v>
      </c>
      <c r="D98" s="19"/>
      <c r="E98" s="19"/>
      <c r="F98" s="19">
        <f>F97*0.97</f>
        <v>3880</v>
      </c>
      <c r="G98" s="19"/>
      <c r="H98" s="19"/>
      <c r="I98" s="19"/>
      <c r="J98" s="32"/>
    </row>
    <row r="99" spans="1:10" ht="16.5" thickBot="1" x14ac:dyDescent="0.3">
      <c r="A99" s="7"/>
      <c r="B99" s="11" t="s">
        <v>22</v>
      </c>
      <c r="C99" s="19">
        <f>C97*0.03</f>
        <v>120</v>
      </c>
      <c r="D99" s="19"/>
      <c r="E99" s="19"/>
      <c r="F99" s="19">
        <f>F97*0.03</f>
        <v>120</v>
      </c>
      <c r="G99" s="19"/>
      <c r="H99" s="19"/>
      <c r="I99" s="19"/>
      <c r="J99" s="32"/>
    </row>
    <row r="100" spans="1:10" ht="60.75" thickBot="1" x14ac:dyDescent="0.3">
      <c r="A100" s="7">
        <v>30</v>
      </c>
      <c r="B100" s="27" t="s">
        <v>45</v>
      </c>
      <c r="C100" s="19">
        <v>4000</v>
      </c>
      <c r="D100" s="19"/>
      <c r="E100" s="19"/>
      <c r="F100" s="19">
        <v>4000</v>
      </c>
      <c r="G100" s="19"/>
      <c r="H100" s="19"/>
      <c r="I100" s="19"/>
      <c r="J100" s="32"/>
    </row>
    <row r="101" spans="1:10" ht="16.5" thickBot="1" x14ac:dyDescent="0.3">
      <c r="A101" s="7"/>
      <c r="B101" s="11" t="s">
        <v>21</v>
      </c>
      <c r="C101" s="19">
        <f>C100*0.97</f>
        <v>3880</v>
      </c>
      <c r="D101" s="19"/>
      <c r="E101" s="19"/>
      <c r="F101" s="19">
        <f>F100*0.97</f>
        <v>3880</v>
      </c>
      <c r="G101" s="19"/>
      <c r="H101" s="19"/>
      <c r="I101" s="19"/>
      <c r="J101" s="32"/>
    </row>
    <row r="102" spans="1:10" ht="16.5" thickBot="1" x14ac:dyDescent="0.3">
      <c r="A102" s="7"/>
      <c r="B102" s="11" t="s">
        <v>22</v>
      </c>
      <c r="C102" s="19">
        <f>C100*0.03</f>
        <v>120</v>
      </c>
      <c r="D102" s="19"/>
      <c r="E102" s="19"/>
      <c r="F102" s="19">
        <f>F100*0.03</f>
        <v>120</v>
      </c>
      <c r="G102" s="19"/>
      <c r="H102" s="19"/>
      <c r="I102" s="19"/>
      <c r="J102" s="32"/>
    </row>
    <row r="103" spans="1:10" ht="60.75" thickBot="1" x14ac:dyDescent="0.3">
      <c r="A103" s="7">
        <v>31</v>
      </c>
      <c r="B103" s="27" t="s">
        <v>46</v>
      </c>
      <c r="C103" s="19">
        <v>7000</v>
      </c>
      <c r="D103" s="19"/>
      <c r="E103" s="19">
        <v>7000</v>
      </c>
      <c r="F103" s="19"/>
      <c r="G103" s="19"/>
      <c r="H103" s="19"/>
      <c r="I103" s="19"/>
      <c r="J103" s="32"/>
    </row>
    <row r="104" spans="1:10" ht="16.5" thickBot="1" x14ac:dyDescent="0.3">
      <c r="A104" s="7"/>
      <c r="B104" s="11" t="s">
        <v>21</v>
      </c>
      <c r="C104" s="19">
        <f>C103*0.97</f>
        <v>6790</v>
      </c>
      <c r="D104" s="19"/>
      <c r="E104" s="19">
        <f>E103*0.97</f>
        <v>6790</v>
      </c>
      <c r="F104" s="19"/>
      <c r="G104" s="19"/>
      <c r="H104" s="19"/>
      <c r="I104" s="19"/>
      <c r="J104" s="32"/>
    </row>
    <row r="105" spans="1:10" ht="16.5" thickBot="1" x14ac:dyDescent="0.3">
      <c r="A105" s="7"/>
      <c r="B105" s="11" t="s">
        <v>22</v>
      </c>
      <c r="C105" s="19">
        <f>C103*0.03</f>
        <v>210</v>
      </c>
      <c r="D105" s="19"/>
      <c r="E105" s="19">
        <f>E103*0.03</f>
        <v>210</v>
      </c>
      <c r="F105" s="19"/>
      <c r="G105" s="19"/>
      <c r="H105" s="19"/>
      <c r="I105" s="19"/>
      <c r="J105" s="32"/>
    </row>
    <row r="106" spans="1:10" ht="48" thickBot="1" x14ac:dyDescent="0.3">
      <c r="A106" s="7">
        <v>32</v>
      </c>
      <c r="B106" s="11" t="s">
        <v>58</v>
      </c>
      <c r="C106" s="19">
        <v>7000</v>
      </c>
      <c r="D106" s="19"/>
      <c r="E106" s="19">
        <v>7000</v>
      </c>
      <c r="F106" s="19"/>
      <c r="G106" s="19"/>
      <c r="H106" s="19"/>
      <c r="I106" s="19"/>
      <c r="J106" s="32"/>
    </row>
    <row r="107" spans="1:10" ht="16.5" thickBot="1" x14ac:dyDescent="0.3">
      <c r="A107" s="7"/>
      <c r="B107" s="15" t="s">
        <v>22</v>
      </c>
      <c r="C107" s="19">
        <v>7000</v>
      </c>
      <c r="D107" s="19"/>
      <c r="E107" s="19">
        <v>7000</v>
      </c>
      <c r="F107" s="19"/>
      <c r="G107" s="19"/>
      <c r="H107" s="19"/>
      <c r="I107" s="19"/>
      <c r="J107" s="32"/>
    </row>
    <row r="108" spans="1:10" ht="79.5" thickBot="1" x14ac:dyDescent="0.3">
      <c r="A108" s="14">
        <v>33</v>
      </c>
      <c r="B108" s="30" t="s">
        <v>59</v>
      </c>
      <c r="C108" s="19">
        <v>125000</v>
      </c>
      <c r="D108" s="19"/>
      <c r="E108" s="19"/>
      <c r="F108" s="19">
        <v>125000</v>
      </c>
      <c r="G108" s="19"/>
      <c r="H108" s="19"/>
      <c r="I108" s="19"/>
      <c r="J108" s="32"/>
    </row>
    <row r="109" spans="1:10" ht="16.5" thickBot="1" x14ac:dyDescent="0.3">
      <c r="A109" s="7"/>
      <c r="B109" s="11" t="s">
        <v>21</v>
      </c>
      <c r="C109" s="19">
        <f>C108*0.97</f>
        <v>121250</v>
      </c>
      <c r="D109" s="19"/>
      <c r="E109" s="19"/>
      <c r="F109" s="19">
        <f>F108*0.97</f>
        <v>121250</v>
      </c>
      <c r="G109" s="19"/>
      <c r="H109" s="19"/>
      <c r="I109" s="19"/>
      <c r="J109" s="32"/>
    </row>
    <row r="110" spans="1:10" ht="16.5" thickBot="1" x14ac:dyDescent="0.3">
      <c r="A110" s="7"/>
      <c r="B110" s="10" t="s">
        <v>22</v>
      </c>
      <c r="C110" s="19">
        <f>C108*0.03</f>
        <v>3750</v>
      </c>
      <c r="D110" s="19"/>
      <c r="E110" s="19"/>
      <c r="F110" s="19">
        <f>F108*0.03</f>
        <v>3750</v>
      </c>
      <c r="G110" s="19"/>
      <c r="H110" s="19"/>
      <c r="I110" s="19"/>
      <c r="J110" s="32"/>
    </row>
    <row r="111" spans="1:10" x14ac:dyDescent="0.25">
      <c r="C111" s="13"/>
      <c r="D111" s="13"/>
      <c r="E111" s="13"/>
      <c r="F111" s="13"/>
      <c r="G111" s="13"/>
      <c r="H111" s="13"/>
      <c r="I111" s="13"/>
      <c r="J111" s="13"/>
    </row>
  </sheetData>
  <mergeCells count="16">
    <mergeCell ref="J6:J8"/>
    <mergeCell ref="G1:J1"/>
    <mergeCell ref="G2:J2"/>
    <mergeCell ref="G10:G12"/>
    <mergeCell ref="A3:J3"/>
    <mergeCell ref="A4:J4"/>
    <mergeCell ref="A5:J5"/>
    <mergeCell ref="A10:A12"/>
    <mergeCell ref="H10:H12"/>
    <mergeCell ref="I10:I12"/>
    <mergeCell ref="C6:I6"/>
    <mergeCell ref="C7:I7"/>
    <mergeCell ref="C10:C12"/>
    <mergeCell ref="D10:D12"/>
    <mergeCell ref="E10:E12"/>
    <mergeCell ref="F10:F12"/>
  </mergeCells>
  <phoneticPr fontId="5" type="noConversion"/>
  <pageMargins left="0.7" right="0.7" top="0.75" bottom="0.75" header="0.3" footer="0.3"/>
  <pageSetup paperSize="9" scale="6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Yula2</cp:lastModifiedBy>
  <cp:lastPrinted>2015-10-13T11:23:50Z</cp:lastPrinted>
  <dcterms:created xsi:type="dcterms:W3CDTF">2015-03-23T15:10:52Z</dcterms:created>
  <dcterms:modified xsi:type="dcterms:W3CDTF">2015-10-13T11:23:55Z</dcterms:modified>
</cp:coreProperties>
</file>